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2do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<sst xmlns="http://schemas.openxmlformats.org/spreadsheetml/2006/main" count="76" uniqueCount="76">
  <si>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</si>
  <si>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</si>
  <si>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</si>
  <si>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</si>
  <si>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</si>
  <si>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</si>
  <si>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</si>
  <si>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</si>
  <si>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</si>
  <si>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</si>
  <si>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</si>
  <si>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</si>
  <si>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</si>
  <si>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</si>
  <si>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</si>
  <si>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</si>
  <si>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</si>
  <si>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</si>
  <si>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</si>
  <si>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</si>
  <si>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</si>
  <si>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</si>
  <si>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</si>
  <si>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</si>
  <si>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</si>
  <si>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</si>
  <si>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</si>
  <si>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</si>
  <si>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</si>
  <si>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</si>
  <si>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</si>
  <si>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</si>
  <si>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</si>
  <si>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</si>
  <si>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</si>
  <si>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</si>
  <si>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</si>
  <si>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</si>
  <si>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</si>
  <si>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</si>
  <si>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</si>
  <si>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</si>
  <si>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</si>
  <si>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</si>
  <si>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</si>
  <si>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</si>
  <si>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</si>
  <si>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</si>
  <si>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</si>
  <si>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</si>
  <si>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</si>
  <si>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</si>
  <si>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</si>
  <si>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</si>
  <si>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</si>
  <si>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</si>
  <si>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</si>
  <si>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</si>
  <si>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</si>
  <si>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</si>
  <si>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</si>
  <si>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</si>
  <si>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</si>
  <si>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</si>
  <si>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</si>
  <si>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</si>
  <si>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</si>
  <si>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</si>
  <si>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</si>
  <si>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</si>
  <si>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</si>
  <si>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</si>
  <si>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</si>
  <si>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</si>
  <si>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UNIVERSIDAD TECNOLOGICA DE SAN MIGUEL ALLENDE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</si>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</sst>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74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75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5338294</v>
      </c>
      <c r="C15" s="42">
        <v>809497.47</v>
      </c>
      <c r="D15" s="19">
        <f t="shared" si="0"/>
        <v>6147791.4699999997</v>
      </c>
      <c r="E15" s="42">
        <v>3572011.41</v>
      </c>
      <c r="F15" s="42">
        <v>3572011.41</v>
      </c>
      <c r="G15" s="19">
        <f t="shared" si="1"/>
        <v>-1766282.5899999999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20902107.030000001</v>
      </c>
      <c r="C34" s="42">
        <v>41600000</v>
      </c>
      <c r="D34" s="19">
        <f>B34+C34</f>
        <v>62502107.030000001</v>
      </c>
      <c r="E34" s="42">
        <v>23722810.050000001</v>
      </c>
      <c r="F34" s="42">
        <v>6126501.1500000004</v>
      </c>
      <c r="G34" s="19">
        <f t="shared" si="1"/>
        <v>-14775605.880000001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26240401.030000001</v>
      </c>
      <c r="C41" s="20">
        <f t="shared" ref="C41:G41" si="7">C9+C10+C11+C12+C13+C14+C15+C16+C28++C34+C35+C37</f>
        <v>42409497.469999999</v>
      </c>
      <c r="D41" s="20">
        <f t="shared" si="7"/>
        <v>68649898.5</v>
      </c>
      <c r="E41" s="20">
        <f t="shared" si="7"/>
        <v>27294821.460000001</v>
      </c>
      <c r="F41" s="20">
        <f t="shared" si="7"/>
        <v>9698512.5600000005</v>
      </c>
      <c r="G41" s="20">
        <f t="shared" si="7"/>
        <v>-16541888.470000001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11768.82</v>
      </c>
      <c r="D45" s="19">
        <f t="shared" si="8"/>
        <v>11768.82</v>
      </c>
      <c r="E45" s="19">
        <f t="shared" si="8"/>
        <v>11768.82</v>
      </c>
      <c r="F45" s="19">
        <f t="shared" si="8"/>
        <v>11768.82</v>
      </c>
      <c r="G45" s="19">
        <f>F45-B45</f>
        <v>11768.82</v>
      </c>
      <c r="H45" s="1"/>
    </row>
    <row r="46" spans="1:8" x14ac:dyDescent="0.3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42">
        <v>0</v>
      </c>
      <c r="C50" s="42">
        <v>11768.82</v>
      </c>
      <c r="D50" s="19">
        <f t="shared" si="9"/>
        <v>11768.82</v>
      </c>
      <c r="E50" s="42">
        <v>11768.82</v>
      </c>
      <c r="F50" s="42">
        <v>11768.82</v>
      </c>
      <c r="G50" s="19">
        <f t="shared" ref="G50:G63" si="11">F50-B50</f>
        <v>11768.82</v>
      </c>
    </row>
    <row r="51" spans="1:7" x14ac:dyDescent="0.3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8.8" x14ac:dyDescent="0.3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20447536</v>
      </c>
      <c r="C54" s="19">
        <f t="shared" ref="C54:F54" si="12">SUM(C55:C58)</f>
        <v>8664.0499999999993</v>
      </c>
      <c r="D54" s="19">
        <f t="shared" si="12"/>
        <v>20456200.050000001</v>
      </c>
      <c r="E54" s="19">
        <f t="shared" si="12"/>
        <v>8200335.0499999998</v>
      </c>
      <c r="F54" s="19">
        <f t="shared" si="12"/>
        <v>5469778.0499999998</v>
      </c>
      <c r="G54" s="19">
        <f t="shared" si="11"/>
        <v>-14977757.949999999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20447536</v>
      </c>
      <c r="C58" s="42">
        <v>8664.0499999999993</v>
      </c>
      <c r="D58" s="19">
        <f t="shared" si="13"/>
        <v>20456200.050000001</v>
      </c>
      <c r="E58" s="42">
        <v>8200335.0499999998</v>
      </c>
      <c r="F58" s="42">
        <v>5469778.0499999998</v>
      </c>
      <c r="G58" s="19">
        <f t="shared" si="11"/>
        <v>-14977757.949999999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20447536</v>
      </c>
      <c r="C65" s="20">
        <f t="shared" ref="C65:F65" si="16">C45+C54+C59+C62+C63</f>
        <v>20432.87</v>
      </c>
      <c r="D65" s="20">
        <f t="shared" si="16"/>
        <v>20467968.870000001</v>
      </c>
      <c r="E65" s="20">
        <f t="shared" si="16"/>
        <v>8212103.8700000001</v>
      </c>
      <c r="F65" s="20">
        <f t="shared" si="16"/>
        <v>5481546.8700000001</v>
      </c>
      <c r="G65" s="20">
        <f>F65-B65</f>
        <v>-14965989.129999999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46687937.030000001</v>
      </c>
      <c r="C70" s="20">
        <f t="shared" ref="C70:G70" si="19">C41+C65+C67</f>
        <v>42429930.339999996</v>
      </c>
      <c r="D70" s="20">
        <f t="shared" si="19"/>
        <v>89117867.370000005</v>
      </c>
      <c r="E70" s="20">
        <f t="shared" si="19"/>
        <v>35506925.329999998</v>
      </c>
      <c r="F70" s="20">
        <f t="shared" si="19"/>
        <v>15180059.43</v>
      </c>
      <c r="G70" s="20">
        <f t="shared" si="19"/>
        <v>-31507877.600000001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A78" s="43" t="s">
        <v>73</v>
      </c>
      <c r="B78" s="44">
        <v>0</v>
      </c>
      <c r="C78" s="44">
        <v>0</v>
      </c>
      <c r="D78" s="44">
        <f>B78+C78</f>
        <v>0</v>
      </c>
      <c r="E78" s="44">
        <v>0</v>
      </c>
      <c r="F78" s="44">
        <v>0</v>
      </c>
      <c r="G78" s="45">
        <f>F78-B78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2018-12-04T17:58:02Z</cp:lastPrinted>
  <dcterms:created xsi:type="dcterms:W3CDTF">2018-11-21T17:49:47Z</dcterms:created>
  <dcterms:modified xsi:type="dcterms:W3CDTF">2023-07-17T21:59:55Z</dcterms:modified>
</cp:coreProperties>
</file>